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ДЕПАРТАМЕНТ СОЦИАЛЬНОЙ ПОЛИТИКИ\Сторожева М.А\Уведомление спорт\"/>
    </mc:Choice>
  </mc:AlternateContent>
  <bookViews>
    <workbookView xWindow="-120" yWindow="-120" windowWidth="38640" windowHeight="21240" activeTab="3"/>
  </bookViews>
  <sheets>
    <sheet name="Раздел 1" sheetId="1" r:id="rId1"/>
    <sheet name="Раздел 2" sheetId="2" r:id="rId2"/>
    <sheet name="Раздел 3" sheetId="3" r:id="rId3"/>
    <sheet name="Раздел 4" sheetId="4" r:id="rId4"/>
    <sheet name="Лист1" sheetId="5" state="hidden" r:id="rId5"/>
  </sheets>
  <definedNames>
    <definedName name="_xlnm.Print_Area" localSheetId="3">'Раздел 4'!$A$1:$N$41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4" l="1"/>
  <c r="I27" i="4"/>
  <c r="J27" i="4"/>
  <c r="K27" i="4"/>
  <c r="L27" i="4"/>
  <c r="M27" i="4"/>
  <c r="H32" i="4"/>
  <c r="H40" i="4"/>
  <c r="I17" i="4"/>
  <c r="M40" i="4"/>
  <c r="M37" i="4" s="1"/>
  <c r="L40" i="4"/>
  <c r="L37" i="4" s="1"/>
  <c r="K40" i="4"/>
  <c r="K37" i="4" s="1"/>
  <c r="J40" i="4"/>
  <c r="J37" i="4" s="1"/>
  <c r="I40" i="4"/>
  <c r="M17" i="4"/>
  <c r="M22" i="4"/>
  <c r="L22" i="4"/>
  <c r="K22" i="4"/>
  <c r="M32" i="4"/>
  <c r="L32" i="4"/>
  <c r="K32" i="4"/>
  <c r="J32" i="4"/>
  <c r="J12" i="4"/>
  <c r="I7" i="4" l="1"/>
  <c r="H7" i="4"/>
  <c r="I12" i="4"/>
  <c r="H12" i="4"/>
  <c r="N35" i="4"/>
  <c r="I32" i="4"/>
  <c r="N30" i="4"/>
  <c r="N27" i="4" s="1"/>
  <c r="H39" i="4"/>
  <c r="H37" i="4" s="1"/>
  <c r="N40" i="4"/>
  <c r="I39" i="4"/>
  <c r="I37" i="4" s="1"/>
  <c r="N32" i="4" l="1"/>
  <c r="N39" i="4"/>
  <c r="N37" i="4"/>
  <c r="N26" i="4"/>
  <c r="N25" i="4"/>
  <c r="N24" i="4"/>
  <c r="N23" i="4"/>
  <c r="J22" i="4"/>
  <c r="I22" i="4"/>
  <c r="H22" i="4"/>
  <c r="N21" i="4"/>
  <c r="N20" i="4"/>
  <c r="N19" i="4"/>
  <c r="N18" i="4"/>
  <c r="L17" i="4"/>
  <c r="K17" i="4"/>
  <c r="J17" i="4"/>
  <c r="H17" i="4"/>
  <c r="N16" i="4"/>
  <c r="N15" i="4"/>
  <c r="N14" i="4"/>
  <c r="N13" i="4"/>
  <c r="M12" i="4"/>
  <c r="L12" i="4"/>
  <c r="K12" i="4"/>
  <c r="N11" i="4"/>
  <c r="N10" i="4"/>
  <c r="N9" i="4"/>
  <c r="N8" i="4"/>
  <c r="M7" i="4"/>
  <c r="L7" i="4"/>
  <c r="K7" i="4"/>
  <c r="J7" i="4"/>
  <c r="N22" i="4" l="1"/>
  <c r="N7" i="4"/>
  <c r="N12" i="4"/>
  <c r="N17" i="4"/>
</calcChain>
</file>

<file path=xl/sharedStrings.xml><?xml version="1.0" encoding="utf-8"?>
<sst xmlns="http://schemas.openxmlformats.org/spreadsheetml/2006/main" count="170" uniqueCount="74">
  <si>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</si>
  <si>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</si>
  <si>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</si>
  <si>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</si>
  <si>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</si>
  <si>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</si>
  <si>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</si>
  <si>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Базовое значение</t>
  </si>
  <si>
    <t>Единица измерения (по ОКЕИ)</t>
  </si>
  <si>
    <t>Уровень показателя</t>
  </si>
  <si>
    <t>Наименование показателя</t>
  </si>
  <si>
    <t>1.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</si>
  <si>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</si>
  <si>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</si>
  <si>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</si>
  <si>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</si>
  <si>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</si>
  <si>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</si>
  <si>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</si>
  <si>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</si>
  <si>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</si>
  <si>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</si>
  <si>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</si>
  <si>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</si>
  <si>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</si>
  <si>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</si>
  <si>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>1.2.</t>
  </si>
  <si>
    <t>1.3.</t>
  </si>
  <si>
    <t xml:space="preserve">№      п/п </t>
  </si>
  <si>
    <t>Департамент социальной политики администрации муниципального образования Ногликский муниципальный округ Сахалинской области</t>
  </si>
  <si>
    <t>%</t>
  </si>
  <si>
    <t>МП</t>
  </si>
  <si>
    <t>1.4.</t>
  </si>
  <si>
    <t xml:space="preserve">Проведение и принятие участия в мероприятиях (ежегодно) </t>
  </si>
  <si>
    <t>ИТОГО по комплексу процессных мероприятий, в том числе:</t>
  </si>
  <si>
    <t>Базовое значение 2024</t>
  </si>
  <si>
    <t xml:space="preserve">            утвержденной постановлением администрации от____________№______</t>
  </si>
  <si>
    <t>Раздел 3. Перечень процессных мероприятий</t>
  </si>
  <si>
    <t xml:space="preserve">физической культуры, спорта и молодежной политики </t>
  </si>
  <si>
    <t xml:space="preserve">           в МО Ногликский муниципальный округ Сахалинской области",</t>
  </si>
  <si>
    <t xml:space="preserve">отдел КСМиСПТиКМНС, </t>
  </si>
  <si>
    <t>Доля граждан, систематически занимающихся физической культурой и спортом</t>
  </si>
  <si>
    <t>Доля граждан в возрасте 3-29 лет, систематически занимаю-щихся физической культурой и спортом, в общей численности граждан данной возрастной категории</t>
  </si>
  <si>
    <t>Доля граждан в возрасте от 30 до 54 лет включительно (жен-щины)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</t>
  </si>
  <si>
    <t>Доля граждан в возрасте от 55 лет (жен-щины) и от 60 лет (мужчины) до 79 лет включительно, систе-матически занимающихся физической культурой и спортом, в общей численности граждан данной возрастной категории</t>
  </si>
  <si>
    <t xml:space="preserve">Доля граждан трудоспособного возраста, систематически занимающихся физической культурой и спортом
</t>
  </si>
  <si>
    <t>Доля сельского населения, систематически занимающегося физической культурой и спортом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</si>
  <si>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населения, не имеющего противопоказаний для занятий физической культурой и спортом</t>
  </si>
  <si>
    <t>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</t>
  </si>
  <si>
    <t>Доля граждан в возрасте 3-29 лет, систематически занимающихся физической культурой и спортом, в общей численности граждан данной возрастной категории</t>
  </si>
  <si>
    <t>Организация и проведение официальных физкультурных и спортивных мероприятий, в том числе массовых, включенных в календарный план официальных физкультурных и спортивных мероприятий в МО  и за его пределами.</t>
  </si>
  <si>
    <t>Организация и участие в спортивных соревнования учащихся общеобразовательных школ</t>
  </si>
  <si>
    <t>1.5.</t>
  </si>
  <si>
    <t>1.6.</t>
  </si>
  <si>
    <t xml:space="preserve"> Реализация программ дополнительного образования</t>
  </si>
  <si>
    <t>Задача 1. Спортивная подготовка и массовая физкультурно-спортивная работа</t>
  </si>
  <si>
    <t>Реализация программ спортивной подготовки</t>
  </si>
  <si>
    <t>Развитие игровых видов спорта</t>
  </si>
  <si>
    <t>Предоставление субсидии для НКО (развитие игровых видов спорта)</t>
  </si>
  <si>
    <t>Обеспчение деятельности МБУ ДО "СШ" пгт. Ноглики</t>
  </si>
  <si>
    <t xml:space="preserve">Областная субсидия на развитие программ спортивной подготовки </t>
  </si>
  <si>
    <t>Муниципальное задание. Работа тренеров общественников.</t>
  </si>
  <si>
    <t xml:space="preserve">           Приложение № 3 к муниципальной программе "Развитие</t>
  </si>
  <si>
    <t>Организация и участие в спортивных соревнования учащихся общеобразовательных школ всего, в том числе</t>
  </si>
  <si>
    <t>Реализация программ спортивной подготовки всего, в том числе</t>
  </si>
  <si>
    <t>Реализация программ дополнительного образования, в том числе</t>
  </si>
  <si>
    <t>Развитие игровых видов спорта, в том числе</t>
  </si>
  <si>
    <t xml:space="preserve">Задача 1. Спортивная подготовка и массовая физкультурно-спортивная работа;     </t>
  </si>
  <si>
    <t>Раздел 2. Показатели комплекса процессных мероприятий</t>
  </si>
  <si>
    <t>Организация и проведение официальных физкультурных и спортивных мероприятий, в том числе массовых, включенных в календарный план официальных физкультурных и спортивных мероприятий в МО и за его пределами всего, в том числе: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</si>
  <si>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 в МАУ "СК "Арена" всего, в том числе</t>
  </si>
  <si>
    <t>Департамент социальной политики администрации МО, МАУ "СК "Арена", МБУ ДО "СШ" пгт. Ноглки, общеобразовательные учреждения.</t>
  </si>
  <si>
    <t xml:space="preserve"> Создание условий для занятий воспитанников в спортивных секциях и взрослого населения в целях развития физической культуры и массового спорта в МАУ "СК "Арена".</t>
  </si>
  <si>
    <t xml:space="preserve">ПАСПОРТ
комплекс процессных мероприятий "Спортивная подготовка и массовая физкультурно-спортивная работа"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</si>
</sst>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0" xfId="0" applyFont="1"/>
    <xf numFmtId="0" fontId="3" fillId="2" borderId="1" xfId="0" applyFont="1" applyFill="1" applyBorder="1" applyAlignment="1">
      <alignment horizontal="center" vertical="top"/>
    </xf>
    <xf numFmtId="14" fontId="3" fillId="0" borderId="1" xfId="0" applyNumberFormat="1" applyFont="1" applyBorder="1" applyAlignment="1">
      <alignment horizontal="center" vertical="top"/>
    </xf>
    <xf numFmtId="0" fontId="3" fillId="2" borderId="14" xfId="0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top"/>
    </xf>
    <xf numFmtId="164" fontId="8" fillId="2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 vertical="top"/>
    </xf>
    <xf numFmtId="164" fontId="8" fillId="3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6" fillId="0" borderId="10" xfId="0" applyFont="1" applyBorder="1" applyAlignment="1">
      <alignment horizontal="left" wrapText="1"/>
    </xf>
    <xf numFmtId="0" fontId="7" fillId="0" borderId="11" xfId="0" applyFont="1" applyBorder="1" applyAlignment="1">
      <alignment horizontal="left" wrapText="1"/>
    </xf>
    <xf numFmtId="0" fontId="7" fillId="0" borderId="12" xfId="0" applyFont="1" applyBorder="1" applyAlignment="1">
      <alignment horizontal="left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8" fillId="2" borderId="1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0" fillId="2" borderId="12" xfId="0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showWhiteSpace="0" view="pageBreakPreview" zoomScaleNormal="100" zoomScaleSheetLayoutView="100" workbookViewId="0">
      <selection activeCell="N23" sqref="N23"/>
    </sheetView>
  </sheetViews>
  <sheetFormatPr defaultRowHeight="15.75" x14ac:dyDescent="0.25"/>
  <cols>
    <col min="1" max="5" width="9.140625" style="7"/>
    <col min="6" max="6" width="4.42578125" style="7" customWidth="1"/>
    <col min="7" max="7" width="0.5703125" style="7" hidden="1" customWidth="1"/>
    <col min="8" max="8" width="9.140625" style="7" hidden="1" customWidth="1"/>
    <col min="9" max="14" width="9.140625" style="7"/>
    <col min="15" max="15" width="22.28515625" style="7" customWidth="1"/>
    <col min="16" max="16384" width="9.140625" style="7"/>
  </cols>
  <sheetData>
    <row r="1" spans="1:15" ht="20.25" customHeight="1" x14ac:dyDescent="0.25">
      <c r="H1" s="14"/>
      <c r="I1" s="36" t="s">
        <v>62</v>
      </c>
      <c r="J1" s="36"/>
      <c r="K1" s="36"/>
      <c r="L1" s="36"/>
      <c r="M1" s="36"/>
      <c r="N1" s="36"/>
      <c r="O1" s="36"/>
    </row>
    <row r="2" spans="1:15" x14ac:dyDescent="0.25">
      <c r="H2" s="36" t="s">
        <v>38</v>
      </c>
      <c r="I2" s="36"/>
      <c r="J2" s="36"/>
      <c r="K2" s="36"/>
      <c r="L2" s="36"/>
      <c r="M2" s="36"/>
      <c r="N2" s="36"/>
      <c r="O2" s="36"/>
    </row>
    <row r="3" spans="1:15" x14ac:dyDescent="0.25">
      <c r="H3" s="36" t="s">
        <v>39</v>
      </c>
      <c r="I3" s="36"/>
      <c r="J3" s="36"/>
      <c r="K3" s="36"/>
      <c r="L3" s="36"/>
      <c r="M3" s="36"/>
      <c r="N3" s="36"/>
      <c r="O3" s="36"/>
    </row>
    <row r="4" spans="1:15" x14ac:dyDescent="0.25">
      <c r="H4" s="36" t="s">
        <v>36</v>
      </c>
      <c r="I4" s="37"/>
      <c r="J4" s="37"/>
      <c r="K4" s="37"/>
      <c r="L4" s="37"/>
      <c r="M4" s="37"/>
      <c r="N4" s="37"/>
      <c r="O4" s="37"/>
    </row>
    <row r="5" spans="1:15" ht="9" customHeight="1" x14ac:dyDescent="0.25"/>
    <row r="6" spans="1:15" ht="0.75" customHeight="1" x14ac:dyDescent="0.25"/>
    <row r="7" spans="1:15" ht="43.5" customHeight="1" x14ac:dyDescent="0.25">
      <c r="A7" s="41" t="s">
        <v>73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2"/>
      <c r="O7" s="42"/>
    </row>
    <row r="8" spans="1:15" ht="16.5" customHeight="1" x14ac:dyDescent="0.25">
      <c r="A8" s="41" t="s">
        <v>3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ht="1.5" customHeight="1" x14ac:dyDescent="0.25"/>
    <row r="10" spans="1:15" ht="39.75" customHeight="1" x14ac:dyDescent="0.25">
      <c r="A10" s="43" t="s">
        <v>0</v>
      </c>
      <c r="B10" s="44"/>
      <c r="C10" s="44"/>
      <c r="D10" s="44"/>
      <c r="E10" s="44"/>
      <c r="F10" s="44"/>
      <c r="G10" s="44"/>
      <c r="H10" s="44"/>
      <c r="I10" s="45" t="s">
        <v>29</v>
      </c>
      <c r="J10" s="46"/>
      <c r="K10" s="46"/>
      <c r="L10" s="46"/>
      <c r="M10" s="46"/>
      <c r="N10" s="46"/>
      <c r="O10" s="46"/>
    </row>
    <row r="11" spans="1:15" ht="39.75" customHeight="1" x14ac:dyDescent="0.25">
      <c r="A11" s="43" t="s">
        <v>1</v>
      </c>
      <c r="B11" s="44"/>
      <c r="C11" s="44"/>
      <c r="D11" s="44"/>
      <c r="E11" s="44"/>
      <c r="F11" s="44"/>
      <c r="G11" s="44"/>
      <c r="H11" s="44"/>
      <c r="I11" s="47" t="s">
        <v>71</v>
      </c>
      <c r="J11" s="48"/>
      <c r="K11" s="48"/>
      <c r="L11" s="48"/>
      <c r="M11" s="48"/>
      <c r="N11" s="48"/>
      <c r="O11" s="48"/>
    </row>
    <row r="12" spans="1:15" ht="19.5" customHeight="1" x14ac:dyDescent="0.25">
      <c r="A12" s="27" t="s">
        <v>2</v>
      </c>
      <c r="B12" s="28"/>
      <c r="C12" s="28"/>
      <c r="D12" s="28"/>
      <c r="E12" s="28"/>
      <c r="F12" s="28"/>
      <c r="G12" s="28"/>
      <c r="H12" s="29"/>
      <c r="I12" s="38" t="s">
        <v>67</v>
      </c>
      <c r="J12" s="39"/>
      <c r="K12" s="39"/>
      <c r="L12" s="39"/>
      <c r="M12" s="39"/>
      <c r="N12" s="39"/>
      <c r="O12" s="40"/>
    </row>
    <row r="13" spans="1:15" ht="19.5" customHeight="1" x14ac:dyDescent="0.25">
      <c r="A13" s="30"/>
      <c r="B13" s="31"/>
      <c r="C13" s="31"/>
      <c r="D13" s="31"/>
      <c r="E13" s="31"/>
      <c r="F13" s="31"/>
      <c r="G13" s="31"/>
      <c r="H13" s="32"/>
      <c r="I13" s="21"/>
      <c r="J13" s="22"/>
      <c r="K13" s="22"/>
      <c r="L13" s="22"/>
      <c r="M13" s="22"/>
      <c r="N13" s="22"/>
      <c r="O13" s="23"/>
    </row>
    <row r="14" spans="1:15" ht="19.5" customHeight="1" x14ac:dyDescent="0.25">
      <c r="A14" s="33"/>
      <c r="B14" s="34"/>
      <c r="C14" s="34"/>
      <c r="D14" s="34"/>
      <c r="E14" s="34"/>
      <c r="F14" s="34"/>
      <c r="G14" s="34"/>
      <c r="H14" s="35"/>
      <c r="I14" s="24"/>
      <c r="J14" s="25"/>
      <c r="K14" s="25"/>
      <c r="L14" s="25"/>
      <c r="M14" s="25"/>
      <c r="N14" s="25"/>
      <c r="O14" s="26"/>
    </row>
  </sheetData>
  <mergeCells count="14">
    <mergeCell ref="I13:O13"/>
    <mergeCell ref="I14:O14"/>
    <mergeCell ref="A12:H14"/>
    <mergeCell ref="I1:O1"/>
    <mergeCell ref="H2:O2"/>
    <mergeCell ref="H3:O3"/>
    <mergeCell ref="H4:O4"/>
    <mergeCell ref="I12:O12"/>
    <mergeCell ref="A8:O8"/>
    <mergeCell ref="A7:O7"/>
    <mergeCell ref="A10:H10"/>
    <mergeCell ref="I10:O10"/>
    <mergeCell ref="A11:H11"/>
    <mergeCell ref="I11:O11"/>
  </mergeCells>
  <pageMargins left="0.73958333333333337" right="0.25" top="0.75" bottom="0.2291666666666666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view="pageBreakPreview" zoomScale="106" zoomScaleNormal="100" zoomScaleSheetLayoutView="106" workbookViewId="0">
      <selection activeCell="B9" sqref="B9:F9"/>
    </sheetView>
  </sheetViews>
  <sheetFormatPr defaultRowHeight="15" x14ac:dyDescent="0.25"/>
  <cols>
    <col min="1" max="1" width="5.28515625" customWidth="1"/>
    <col min="8" max="9" width="8.85546875" customWidth="1"/>
    <col min="14" max="15" width="8.85546875" customWidth="1"/>
    <col min="16" max="16" width="22" customWidth="1"/>
  </cols>
  <sheetData>
    <row r="1" spans="1:16" ht="15.75" x14ac:dyDescent="0.25">
      <c r="A1" s="55" t="s">
        <v>68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3" spans="1:16" ht="22.9" customHeight="1" x14ac:dyDescent="0.25">
      <c r="A3" s="49" t="s">
        <v>12</v>
      </c>
      <c r="B3" s="56" t="s">
        <v>10</v>
      </c>
      <c r="C3" s="57"/>
      <c r="D3" s="57"/>
      <c r="E3" s="57"/>
      <c r="F3" s="58"/>
      <c r="G3" s="49" t="s">
        <v>9</v>
      </c>
      <c r="H3" s="49" t="s">
        <v>8</v>
      </c>
      <c r="I3" s="49" t="s">
        <v>35</v>
      </c>
      <c r="J3" s="52" t="s">
        <v>5</v>
      </c>
      <c r="K3" s="53"/>
      <c r="L3" s="53"/>
      <c r="M3" s="53"/>
      <c r="N3" s="53"/>
      <c r="O3" s="54"/>
      <c r="P3" s="49" t="s">
        <v>4</v>
      </c>
    </row>
    <row r="4" spans="1:16" ht="16.899999999999999" customHeight="1" x14ac:dyDescent="0.25">
      <c r="A4" s="50"/>
      <c r="B4" s="59"/>
      <c r="C4" s="60"/>
      <c r="D4" s="60"/>
      <c r="E4" s="60"/>
      <c r="F4" s="61"/>
      <c r="G4" s="50"/>
      <c r="H4" s="50"/>
      <c r="I4" s="50"/>
      <c r="J4" s="1">
        <v>2026</v>
      </c>
      <c r="K4" s="3">
        <v>2027</v>
      </c>
      <c r="L4" s="3">
        <v>2028</v>
      </c>
      <c r="M4" s="3">
        <v>2029</v>
      </c>
      <c r="N4" s="3">
        <v>2030</v>
      </c>
      <c r="O4" s="3">
        <v>2031</v>
      </c>
      <c r="P4" s="50"/>
    </row>
    <row r="5" spans="1:16" ht="24" customHeight="1" x14ac:dyDescent="0.25">
      <c r="A5" s="51"/>
      <c r="B5" s="62"/>
      <c r="C5" s="63"/>
      <c r="D5" s="63"/>
      <c r="E5" s="63"/>
      <c r="F5" s="64"/>
      <c r="G5" s="51"/>
      <c r="H5" s="51"/>
      <c r="I5" s="51"/>
      <c r="J5" s="2" t="s">
        <v>6</v>
      </c>
      <c r="K5" s="2" t="s">
        <v>6</v>
      </c>
      <c r="L5" s="2" t="s">
        <v>6</v>
      </c>
      <c r="M5" s="2" t="s">
        <v>6</v>
      </c>
      <c r="N5" s="2" t="s">
        <v>6</v>
      </c>
      <c r="O5" s="2" t="s">
        <v>6</v>
      </c>
      <c r="P5" s="51"/>
    </row>
    <row r="6" spans="1:16" x14ac:dyDescent="0.25">
      <c r="A6" s="1">
        <v>1</v>
      </c>
      <c r="B6" s="65">
        <v>2</v>
      </c>
      <c r="C6" s="66"/>
      <c r="D6" s="67"/>
      <c r="E6" s="67"/>
      <c r="F6" s="68"/>
      <c r="G6" s="1">
        <v>3</v>
      </c>
      <c r="H6" s="1">
        <v>4</v>
      </c>
      <c r="I6" s="1">
        <v>5</v>
      </c>
      <c r="J6" s="1">
        <v>6</v>
      </c>
      <c r="K6" s="1">
        <v>7</v>
      </c>
      <c r="L6" s="1">
        <v>8</v>
      </c>
      <c r="M6" s="1">
        <v>9</v>
      </c>
      <c r="N6" s="1">
        <v>10</v>
      </c>
      <c r="O6" s="1">
        <v>11</v>
      </c>
      <c r="P6" s="1">
        <v>12</v>
      </c>
    </row>
    <row r="7" spans="1:16" ht="44.25" customHeight="1" x14ac:dyDescent="0.25">
      <c r="A7" s="12" t="s">
        <v>11</v>
      </c>
      <c r="B7" s="43" t="s">
        <v>41</v>
      </c>
      <c r="C7" s="43" t="s">
        <v>41</v>
      </c>
      <c r="D7" s="44" t="s">
        <v>41</v>
      </c>
      <c r="E7" s="44" t="s">
        <v>41</v>
      </c>
      <c r="F7" s="44" t="s">
        <v>41</v>
      </c>
      <c r="G7" s="12" t="s">
        <v>31</v>
      </c>
      <c r="H7" s="12" t="s">
        <v>30</v>
      </c>
      <c r="I7" s="12">
        <v>65</v>
      </c>
      <c r="J7" s="12">
        <v>67.2</v>
      </c>
      <c r="K7" s="12">
        <v>69.3</v>
      </c>
      <c r="L7" s="12">
        <v>71.5</v>
      </c>
      <c r="M7" s="12">
        <v>73.7</v>
      </c>
      <c r="N7" s="12">
        <v>75.900000000000006</v>
      </c>
      <c r="O7" s="12">
        <v>75.900000000000006</v>
      </c>
      <c r="P7" s="11" t="s">
        <v>40</v>
      </c>
    </row>
    <row r="8" spans="1:16" ht="66" customHeight="1" x14ac:dyDescent="0.25">
      <c r="A8" s="12" t="s">
        <v>25</v>
      </c>
      <c r="B8" s="43" t="s">
        <v>49</v>
      </c>
      <c r="C8" s="43" t="s">
        <v>42</v>
      </c>
      <c r="D8" s="44" t="s">
        <v>42</v>
      </c>
      <c r="E8" s="44" t="s">
        <v>42</v>
      </c>
      <c r="F8" s="44" t="s">
        <v>42</v>
      </c>
      <c r="G8" s="12" t="s">
        <v>31</v>
      </c>
      <c r="H8" s="12" t="s">
        <v>30</v>
      </c>
      <c r="I8" s="12">
        <v>94</v>
      </c>
      <c r="J8" s="12">
        <v>95</v>
      </c>
      <c r="K8" s="12">
        <v>95.9</v>
      </c>
      <c r="L8" s="12">
        <v>96.8</v>
      </c>
      <c r="M8" s="12">
        <v>97.7</v>
      </c>
      <c r="N8" s="12">
        <v>98.6</v>
      </c>
      <c r="O8" s="12">
        <v>98.6</v>
      </c>
      <c r="P8" s="11" t="s">
        <v>40</v>
      </c>
    </row>
    <row r="9" spans="1:16" ht="96.75" customHeight="1" x14ac:dyDescent="0.25">
      <c r="A9" s="12" t="s">
        <v>26</v>
      </c>
      <c r="B9" s="43" t="s">
        <v>48</v>
      </c>
      <c r="C9" s="43" t="s">
        <v>43</v>
      </c>
      <c r="D9" s="43" t="s">
        <v>43</v>
      </c>
      <c r="E9" s="43" t="s">
        <v>43</v>
      </c>
      <c r="F9" s="43" t="s">
        <v>43</v>
      </c>
      <c r="G9" s="12" t="s">
        <v>31</v>
      </c>
      <c r="H9" s="12" t="s">
        <v>30</v>
      </c>
      <c r="I9" s="12">
        <v>51.4</v>
      </c>
      <c r="J9" s="12">
        <v>54.8</v>
      </c>
      <c r="K9" s="12">
        <v>57.6</v>
      </c>
      <c r="L9" s="12">
        <v>60.5</v>
      </c>
      <c r="M9" s="12">
        <v>63.4</v>
      </c>
      <c r="N9" s="12">
        <v>66.3</v>
      </c>
      <c r="O9" s="12">
        <v>66.3</v>
      </c>
      <c r="P9" s="11" t="s">
        <v>40</v>
      </c>
    </row>
    <row r="10" spans="1:16" ht="96.75" customHeight="1" x14ac:dyDescent="0.25">
      <c r="A10" s="12" t="s">
        <v>27</v>
      </c>
      <c r="B10" s="43" t="s">
        <v>44</v>
      </c>
      <c r="C10" s="43" t="s">
        <v>44</v>
      </c>
      <c r="D10" s="43" t="s">
        <v>44</v>
      </c>
      <c r="E10" s="43" t="s">
        <v>44</v>
      </c>
      <c r="F10" s="43" t="s">
        <v>44</v>
      </c>
      <c r="G10" s="12" t="s">
        <v>31</v>
      </c>
      <c r="H10" s="12" t="s">
        <v>30</v>
      </c>
      <c r="I10" s="12">
        <v>45.2</v>
      </c>
      <c r="J10" s="12">
        <v>48.7</v>
      </c>
      <c r="K10" s="12">
        <v>51.2</v>
      </c>
      <c r="L10" s="12">
        <v>53.8</v>
      </c>
      <c r="M10" s="12">
        <v>56.3</v>
      </c>
      <c r="N10" s="12">
        <v>58.8</v>
      </c>
      <c r="O10" s="12">
        <v>58.8</v>
      </c>
      <c r="P10" s="11" t="s">
        <v>40</v>
      </c>
    </row>
    <row r="11" spans="1:16" ht="53.25" customHeight="1" x14ac:dyDescent="0.25">
      <c r="A11" s="12" t="s">
        <v>32</v>
      </c>
      <c r="B11" s="43" t="s">
        <v>45</v>
      </c>
      <c r="C11" s="43" t="s">
        <v>45</v>
      </c>
      <c r="D11" s="43" t="s">
        <v>45</v>
      </c>
      <c r="E11" s="43" t="s">
        <v>45</v>
      </c>
      <c r="F11" s="43" t="s">
        <v>45</v>
      </c>
      <c r="G11" s="12" t="s">
        <v>31</v>
      </c>
      <c r="H11" s="12" t="s">
        <v>30</v>
      </c>
      <c r="I11" s="12">
        <v>61.2</v>
      </c>
      <c r="J11" s="12">
        <v>63.9</v>
      </c>
      <c r="K11" s="12">
        <v>66.2</v>
      </c>
      <c r="L11" s="12">
        <v>68.599999999999994</v>
      </c>
      <c r="M11" s="12">
        <v>70.900000000000006</v>
      </c>
      <c r="N11" s="12">
        <v>73.2</v>
      </c>
      <c r="O11" s="12">
        <v>73.2</v>
      </c>
      <c r="P11" s="11" t="s">
        <v>40</v>
      </c>
    </row>
    <row r="12" spans="1:16" ht="50.25" customHeight="1" x14ac:dyDescent="0.25">
      <c r="A12" s="12" t="s">
        <v>52</v>
      </c>
      <c r="B12" s="43" t="s">
        <v>46</v>
      </c>
      <c r="C12" s="43" t="s">
        <v>46</v>
      </c>
      <c r="D12" s="43" t="s">
        <v>46</v>
      </c>
      <c r="E12" s="43" t="s">
        <v>46</v>
      </c>
      <c r="F12" s="43" t="s">
        <v>46</v>
      </c>
      <c r="G12" s="12" t="s">
        <v>31</v>
      </c>
      <c r="H12" s="12" t="s">
        <v>30</v>
      </c>
      <c r="I12" s="12">
        <v>14.1</v>
      </c>
      <c r="J12" s="12">
        <v>18.3</v>
      </c>
      <c r="K12" s="12">
        <v>19.8</v>
      </c>
      <c r="L12" s="12">
        <v>20.9</v>
      </c>
      <c r="M12" s="12">
        <v>21.6</v>
      </c>
      <c r="N12" s="12">
        <v>22.1</v>
      </c>
      <c r="O12" s="12">
        <v>22.1</v>
      </c>
      <c r="P12" s="11" t="s">
        <v>40</v>
      </c>
    </row>
    <row r="13" spans="1:16" ht="114" customHeight="1" x14ac:dyDescent="0.25">
      <c r="A13" s="12" t="s">
        <v>53</v>
      </c>
      <c r="B13" s="43" t="s">
        <v>47</v>
      </c>
      <c r="C13" s="43" t="s">
        <v>47</v>
      </c>
      <c r="D13" s="43" t="s">
        <v>47</v>
      </c>
      <c r="E13" s="43" t="s">
        <v>47</v>
      </c>
      <c r="F13" s="43" t="s">
        <v>47</v>
      </c>
      <c r="G13" s="12" t="s">
        <v>31</v>
      </c>
      <c r="H13" s="12" t="s">
        <v>30</v>
      </c>
      <c r="I13" s="12">
        <v>28.3</v>
      </c>
      <c r="J13" s="12">
        <v>30.6</v>
      </c>
      <c r="K13" s="12">
        <v>30.7</v>
      </c>
      <c r="L13" s="12">
        <v>30.9</v>
      </c>
      <c r="M13" s="12">
        <v>31</v>
      </c>
      <c r="N13" s="12">
        <v>31.2</v>
      </c>
      <c r="O13" s="12">
        <v>31.2</v>
      </c>
      <c r="P13" s="11" t="s">
        <v>40</v>
      </c>
    </row>
  </sheetData>
  <mergeCells count="16">
    <mergeCell ref="A1:P1"/>
    <mergeCell ref="B3:F5"/>
    <mergeCell ref="P3:P5"/>
    <mergeCell ref="B6:F6"/>
    <mergeCell ref="B7:F7"/>
    <mergeCell ref="B8:F8"/>
    <mergeCell ref="A3:A5"/>
    <mergeCell ref="J3:O3"/>
    <mergeCell ref="I3:I5"/>
    <mergeCell ref="H3:H5"/>
    <mergeCell ref="G3:G5"/>
    <mergeCell ref="B9:F9"/>
    <mergeCell ref="B10:F10"/>
    <mergeCell ref="B11:F11"/>
    <mergeCell ref="B12:F12"/>
    <mergeCell ref="B13:F13"/>
  </mergeCells>
  <pageMargins left="0.25" right="0.25" top="0.75" bottom="0.75" header="0.3" footer="0.3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view="pageBreakPreview" zoomScaleNormal="84" zoomScaleSheetLayoutView="100" workbookViewId="0">
      <selection activeCell="G8" sqref="G8"/>
    </sheetView>
  </sheetViews>
  <sheetFormatPr defaultRowHeight="15" x14ac:dyDescent="0.25"/>
  <cols>
    <col min="1" max="1" width="5.7109375" customWidth="1"/>
    <col min="5" max="5" width="2.7109375" customWidth="1"/>
    <col min="6" max="6" width="15" customWidth="1"/>
    <col min="7" max="7" width="21.85546875" customWidth="1"/>
    <col min="8" max="8" width="10.5703125" customWidth="1"/>
    <col min="15" max="15" width="9.5703125" customWidth="1"/>
  </cols>
  <sheetData>
    <row r="1" spans="1:15" ht="15.75" x14ac:dyDescent="0.25">
      <c r="A1" s="41" t="s">
        <v>37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3" spans="1:15" ht="25.9" customHeight="1" x14ac:dyDescent="0.25">
      <c r="A3" s="79" t="s">
        <v>12</v>
      </c>
      <c r="B3" s="81" t="s">
        <v>16</v>
      </c>
      <c r="C3" s="82"/>
      <c r="D3" s="82"/>
      <c r="E3" s="83"/>
      <c r="F3" s="79" t="s">
        <v>15</v>
      </c>
      <c r="G3" s="79" t="s">
        <v>14</v>
      </c>
      <c r="H3" s="79" t="s">
        <v>8</v>
      </c>
      <c r="I3" s="79" t="s">
        <v>7</v>
      </c>
      <c r="J3" s="76" t="s">
        <v>13</v>
      </c>
      <c r="K3" s="77"/>
      <c r="L3" s="77"/>
      <c r="M3" s="77"/>
      <c r="N3" s="77"/>
      <c r="O3" s="78"/>
    </row>
    <row r="4" spans="1:15" ht="15" customHeight="1" x14ac:dyDescent="0.25">
      <c r="A4" s="80"/>
      <c r="B4" s="84"/>
      <c r="C4" s="85"/>
      <c r="D4" s="85"/>
      <c r="E4" s="86"/>
      <c r="F4" s="80"/>
      <c r="G4" s="80"/>
      <c r="H4" s="80"/>
      <c r="I4" s="80"/>
      <c r="J4" s="4">
        <v>2026</v>
      </c>
      <c r="K4" s="4">
        <v>2027</v>
      </c>
      <c r="L4" s="4">
        <v>2028</v>
      </c>
      <c r="M4" s="4">
        <v>2029</v>
      </c>
      <c r="N4" s="4">
        <v>2030</v>
      </c>
      <c r="O4" s="4">
        <v>2031</v>
      </c>
    </row>
    <row r="5" spans="1:15" x14ac:dyDescent="0.25">
      <c r="A5" s="15">
        <v>1</v>
      </c>
      <c r="B5" s="70">
        <v>2</v>
      </c>
      <c r="C5" s="71"/>
      <c r="D5" s="71"/>
      <c r="E5" s="72"/>
      <c r="F5" s="15">
        <v>3</v>
      </c>
      <c r="G5" s="15">
        <v>4</v>
      </c>
      <c r="H5" s="15">
        <v>5</v>
      </c>
      <c r="I5" s="15">
        <v>6</v>
      </c>
      <c r="J5" s="15">
        <v>7</v>
      </c>
      <c r="K5" s="15">
        <v>8</v>
      </c>
      <c r="L5" s="15">
        <v>9</v>
      </c>
      <c r="M5" s="15">
        <v>10</v>
      </c>
      <c r="N5" s="15">
        <v>11</v>
      </c>
      <c r="O5" s="15">
        <v>12</v>
      </c>
    </row>
    <row r="6" spans="1:15" ht="19.5" customHeight="1" x14ac:dyDescent="0.3">
      <c r="A6" s="73" t="s">
        <v>55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5"/>
    </row>
    <row r="7" spans="1:15" ht="98.25" customHeight="1" x14ac:dyDescent="0.25">
      <c r="A7" s="3" t="s">
        <v>25</v>
      </c>
      <c r="B7" s="69" t="s">
        <v>50</v>
      </c>
      <c r="C7" s="69"/>
      <c r="D7" s="69"/>
      <c r="E7" s="69"/>
      <c r="F7" s="69"/>
      <c r="G7" s="11" t="s">
        <v>33</v>
      </c>
      <c r="H7" s="12" t="s">
        <v>30</v>
      </c>
      <c r="I7" s="12">
        <v>100</v>
      </c>
      <c r="J7" s="12">
        <v>100</v>
      </c>
      <c r="K7" s="12">
        <v>100</v>
      </c>
      <c r="L7" s="12">
        <v>100</v>
      </c>
      <c r="M7" s="12">
        <v>100</v>
      </c>
      <c r="N7" s="12">
        <v>100</v>
      </c>
      <c r="O7" s="12">
        <v>100</v>
      </c>
    </row>
    <row r="8" spans="1:15" ht="65.25" customHeight="1" x14ac:dyDescent="0.25">
      <c r="A8" s="3" t="s">
        <v>26</v>
      </c>
      <c r="B8" s="69" t="s">
        <v>51</v>
      </c>
      <c r="C8" s="69"/>
      <c r="D8" s="69"/>
      <c r="E8" s="69"/>
      <c r="F8" s="69"/>
      <c r="G8" s="11" t="s">
        <v>33</v>
      </c>
      <c r="H8" s="12" t="s">
        <v>30</v>
      </c>
      <c r="I8" s="12">
        <v>100</v>
      </c>
      <c r="J8" s="12">
        <v>100</v>
      </c>
      <c r="K8" s="12">
        <v>100</v>
      </c>
      <c r="L8" s="12">
        <v>100</v>
      </c>
      <c r="M8" s="12">
        <v>100</v>
      </c>
      <c r="N8" s="12">
        <v>100</v>
      </c>
      <c r="O8" s="12">
        <v>100</v>
      </c>
    </row>
    <row r="9" spans="1:15" ht="84" customHeight="1" x14ac:dyDescent="0.25">
      <c r="A9" s="3" t="s">
        <v>27</v>
      </c>
      <c r="B9" s="69" t="s">
        <v>72</v>
      </c>
      <c r="C9" s="69"/>
      <c r="D9" s="69"/>
      <c r="E9" s="69"/>
      <c r="F9" s="69"/>
      <c r="G9" s="11" t="s">
        <v>61</v>
      </c>
      <c r="H9" s="12" t="s">
        <v>30</v>
      </c>
      <c r="I9" s="12">
        <v>100</v>
      </c>
      <c r="J9" s="12">
        <v>100</v>
      </c>
      <c r="K9" s="12">
        <v>100</v>
      </c>
      <c r="L9" s="12">
        <v>100</v>
      </c>
      <c r="M9" s="12">
        <v>100</v>
      </c>
      <c r="N9" s="12">
        <v>100</v>
      </c>
      <c r="O9" s="12">
        <v>100</v>
      </c>
    </row>
    <row r="10" spans="1:15" ht="83.25" customHeight="1" x14ac:dyDescent="0.25">
      <c r="A10" s="3" t="s">
        <v>32</v>
      </c>
      <c r="B10" s="69" t="s">
        <v>56</v>
      </c>
      <c r="C10" s="69"/>
      <c r="D10" s="69"/>
      <c r="E10" s="69"/>
      <c r="F10" s="69"/>
      <c r="G10" s="11" t="s">
        <v>60</v>
      </c>
      <c r="H10" s="12" t="s">
        <v>30</v>
      </c>
      <c r="I10" s="12">
        <v>100</v>
      </c>
      <c r="J10" s="12">
        <v>100</v>
      </c>
      <c r="K10" s="12">
        <v>100</v>
      </c>
      <c r="L10" s="12">
        <v>100</v>
      </c>
      <c r="M10" s="12">
        <v>100</v>
      </c>
      <c r="N10" s="12">
        <v>100</v>
      </c>
      <c r="O10" s="12">
        <v>100</v>
      </c>
    </row>
    <row r="11" spans="1:15" ht="66.75" customHeight="1" x14ac:dyDescent="0.25">
      <c r="A11" s="3" t="s">
        <v>52</v>
      </c>
      <c r="B11" s="69" t="s">
        <v>54</v>
      </c>
      <c r="C11" s="69"/>
      <c r="D11" s="69"/>
      <c r="E11" s="69"/>
      <c r="F11" s="69"/>
      <c r="G11" s="11" t="s">
        <v>59</v>
      </c>
      <c r="H11" s="12" t="s">
        <v>30</v>
      </c>
      <c r="I11" s="12">
        <v>100</v>
      </c>
      <c r="J11" s="12">
        <v>100</v>
      </c>
      <c r="K11" s="12">
        <v>100</v>
      </c>
      <c r="L11" s="12">
        <v>100</v>
      </c>
      <c r="M11" s="12">
        <v>100</v>
      </c>
      <c r="N11" s="12">
        <v>100</v>
      </c>
      <c r="O11" s="12">
        <v>100</v>
      </c>
    </row>
    <row r="12" spans="1:15" ht="66.75" customHeight="1" x14ac:dyDescent="0.25">
      <c r="A12" s="3" t="s">
        <v>53</v>
      </c>
      <c r="B12" s="69" t="s">
        <v>57</v>
      </c>
      <c r="C12" s="69"/>
      <c r="D12" s="69"/>
      <c r="E12" s="69"/>
      <c r="F12" s="69"/>
      <c r="G12" s="11" t="s">
        <v>58</v>
      </c>
      <c r="H12" s="12" t="s">
        <v>30</v>
      </c>
      <c r="I12" s="12">
        <v>100</v>
      </c>
      <c r="J12" s="12">
        <v>100</v>
      </c>
      <c r="K12" s="12">
        <v>100</v>
      </c>
      <c r="L12" s="12">
        <v>100</v>
      </c>
      <c r="M12" s="12">
        <v>100</v>
      </c>
      <c r="N12" s="12">
        <v>100</v>
      </c>
      <c r="O12" s="12">
        <v>100</v>
      </c>
    </row>
  </sheetData>
  <mergeCells count="16">
    <mergeCell ref="B5:E5"/>
    <mergeCell ref="A6:O6"/>
    <mergeCell ref="A1:O1"/>
    <mergeCell ref="J3:O3"/>
    <mergeCell ref="I3:I4"/>
    <mergeCell ref="H3:H4"/>
    <mergeCell ref="G3:G4"/>
    <mergeCell ref="F3:F4"/>
    <mergeCell ref="B3:E4"/>
    <mergeCell ref="A3:A4"/>
    <mergeCell ref="B12:F12"/>
    <mergeCell ref="B7:F7"/>
    <mergeCell ref="B8:F8"/>
    <mergeCell ref="B9:F9"/>
    <mergeCell ref="B10:F10"/>
    <mergeCell ref="B11:F11"/>
  </mergeCells>
  <pageMargins left="0.25" right="0.25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view="pageBreakPreview" zoomScale="98" zoomScaleNormal="100" zoomScaleSheetLayoutView="98" workbookViewId="0">
      <selection activeCell="T27" sqref="T27"/>
    </sheetView>
  </sheetViews>
  <sheetFormatPr defaultRowHeight="15" x14ac:dyDescent="0.25"/>
  <cols>
    <col min="1" max="1" width="6.5703125" customWidth="1"/>
    <col min="7" max="7" width="20.28515625" customWidth="1"/>
    <col min="8" max="8" width="9.85546875" customWidth="1"/>
    <col min="9" max="9" width="10.5703125" customWidth="1"/>
    <col min="10" max="10" width="10.28515625" customWidth="1"/>
    <col min="11" max="11" width="10.5703125" customWidth="1"/>
    <col min="12" max="13" width="9.7109375" bestFit="1" customWidth="1"/>
    <col min="14" max="14" width="12.7109375" customWidth="1"/>
  </cols>
  <sheetData>
    <row r="1" spans="1:15" ht="15.75" x14ac:dyDescent="0.25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3" spans="1:15" ht="33.6" customHeight="1" x14ac:dyDescent="0.25">
      <c r="A3" s="49" t="s">
        <v>28</v>
      </c>
      <c r="B3" s="56" t="s">
        <v>20</v>
      </c>
      <c r="C3" s="57"/>
      <c r="D3" s="57"/>
      <c r="E3" s="57"/>
      <c r="F3" s="57"/>
      <c r="G3" s="58"/>
      <c r="H3" s="95" t="s">
        <v>19</v>
      </c>
      <c r="I3" s="96"/>
      <c r="J3" s="96"/>
      <c r="K3" s="96"/>
      <c r="L3" s="96"/>
      <c r="M3" s="97"/>
      <c r="N3" s="49" t="s">
        <v>18</v>
      </c>
    </row>
    <row r="4" spans="1:15" x14ac:dyDescent="0.25">
      <c r="A4" s="98"/>
      <c r="B4" s="62"/>
      <c r="C4" s="63"/>
      <c r="D4" s="63"/>
      <c r="E4" s="63"/>
      <c r="F4" s="63"/>
      <c r="G4" s="64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98"/>
    </row>
    <row r="5" spans="1:15" x14ac:dyDescent="0.25">
      <c r="A5" s="4">
        <v>1</v>
      </c>
      <c r="B5" s="76">
        <v>2</v>
      </c>
      <c r="C5" s="99"/>
      <c r="D5" s="99"/>
      <c r="E5" s="99"/>
      <c r="F5" s="99"/>
      <c r="G5" s="100"/>
      <c r="H5" s="4">
        <v>3</v>
      </c>
      <c r="I5" s="4">
        <v>4</v>
      </c>
      <c r="J5" s="4">
        <v>5</v>
      </c>
      <c r="K5" s="4">
        <v>6</v>
      </c>
      <c r="L5" s="4">
        <v>7</v>
      </c>
      <c r="M5" s="4">
        <v>8</v>
      </c>
      <c r="N5" s="4">
        <v>9</v>
      </c>
    </row>
    <row r="6" spans="1:15" ht="15.75" x14ac:dyDescent="0.25">
      <c r="A6" s="5" t="s">
        <v>11</v>
      </c>
      <c r="B6" s="89" t="s">
        <v>55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3"/>
    </row>
    <row r="7" spans="1:15" ht="69" customHeight="1" x14ac:dyDescent="0.25">
      <c r="A7" s="8" t="s">
        <v>25</v>
      </c>
      <c r="B7" s="92" t="s">
        <v>69</v>
      </c>
      <c r="C7" s="93"/>
      <c r="D7" s="93"/>
      <c r="E7" s="93"/>
      <c r="F7" s="93"/>
      <c r="G7" s="94"/>
      <c r="H7" s="17">
        <f>H8+H9+H10+H11</f>
        <v>6233.5</v>
      </c>
      <c r="I7" s="17">
        <f>I8+I9+I10+I11</f>
        <v>6344.4</v>
      </c>
      <c r="J7" s="17">
        <f>SUM(J8:J11)</f>
        <v>6652.6</v>
      </c>
      <c r="K7" s="17">
        <f t="shared" ref="K7:M7" si="0">SUM(K8:K11)</f>
        <v>6886.6</v>
      </c>
      <c r="L7" s="17">
        <f t="shared" si="0"/>
        <v>7129.9</v>
      </c>
      <c r="M7" s="17">
        <f t="shared" si="0"/>
        <v>7383.1</v>
      </c>
      <c r="N7" s="17">
        <f>SUM(N8:N11)</f>
        <v>40630.1</v>
      </c>
    </row>
    <row r="8" spans="1:15" ht="15.75" x14ac:dyDescent="0.25">
      <c r="A8" s="5"/>
      <c r="B8" s="89" t="s">
        <v>23</v>
      </c>
      <c r="C8" s="90"/>
      <c r="D8" s="90"/>
      <c r="E8" s="90"/>
      <c r="F8" s="90"/>
      <c r="G8" s="91"/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f>SUM(H8:M8)</f>
        <v>0</v>
      </c>
    </row>
    <row r="9" spans="1:15" ht="15.75" x14ac:dyDescent="0.25">
      <c r="A9" s="5"/>
      <c r="B9" s="89" t="s">
        <v>21</v>
      </c>
      <c r="C9" s="90"/>
      <c r="D9" s="90"/>
      <c r="E9" s="90"/>
      <c r="F9" s="90"/>
      <c r="G9" s="91"/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f t="shared" ref="N9:N11" si="1">SUM(H9:M9)</f>
        <v>0</v>
      </c>
    </row>
    <row r="10" spans="1:15" ht="15.75" x14ac:dyDescent="0.25">
      <c r="A10" s="5"/>
      <c r="B10" s="89" t="s">
        <v>22</v>
      </c>
      <c r="C10" s="90"/>
      <c r="D10" s="90"/>
      <c r="E10" s="90"/>
      <c r="F10" s="90"/>
      <c r="G10" s="91"/>
      <c r="H10" s="18">
        <v>6233.5</v>
      </c>
      <c r="I10" s="18">
        <v>6344.4</v>
      </c>
      <c r="J10" s="18">
        <v>6652.6</v>
      </c>
      <c r="K10" s="18">
        <v>6886.6</v>
      </c>
      <c r="L10" s="18">
        <v>7129.9</v>
      </c>
      <c r="M10" s="18">
        <v>7383.1</v>
      </c>
      <c r="N10" s="18">
        <f t="shared" si="1"/>
        <v>40630.1</v>
      </c>
    </row>
    <row r="11" spans="1:15" ht="15.75" x14ac:dyDescent="0.25">
      <c r="A11" s="5"/>
      <c r="B11" s="89" t="s">
        <v>24</v>
      </c>
      <c r="C11" s="90"/>
      <c r="D11" s="90"/>
      <c r="E11" s="90"/>
      <c r="F11" s="90"/>
      <c r="G11" s="91"/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f t="shared" si="1"/>
        <v>0</v>
      </c>
    </row>
    <row r="12" spans="1:15" ht="36" customHeight="1" x14ac:dyDescent="0.25">
      <c r="A12" s="8" t="s">
        <v>26</v>
      </c>
      <c r="B12" s="92" t="s">
        <v>63</v>
      </c>
      <c r="C12" s="93"/>
      <c r="D12" s="93"/>
      <c r="E12" s="93"/>
      <c r="F12" s="93"/>
      <c r="G12" s="94"/>
      <c r="H12" s="17">
        <f>H13+H14+H15+H16</f>
        <v>1243.5999999999999</v>
      </c>
      <c r="I12" s="17">
        <f>I13+I14+I15+I16</f>
        <v>1243.5999999999999</v>
      </c>
      <c r="J12" s="17">
        <f>SUM(J13:J16)</f>
        <v>1293.3</v>
      </c>
      <c r="K12" s="17">
        <f>SUM(K13:K16)</f>
        <v>1345</v>
      </c>
      <c r="L12" s="17">
        <f t="shared" ref="L12:M12" si="2">SUM(L13:L16)</f>
        <v>1398.8</v>
      </c>
      <c r="M12" s="17">
        <f t="shared" si="2"/>
        <v>1454.8</v>
      </c>
      <c r="N12" s="17">
        <f>SUM(N13:N16)</f>
        <v>7979.1</v>
      </c>
    </row>
    <row r="13" spans="1:15" ht="15.75" x14ac:dyDescent="0.25">
      <c r="A13" s="5"/>
      <c r="B13" s="89" t="s">
        <v>23</v>
      </c>
      <c r="C13" s="90"/>
      <c r="D13" s="90"/>
      <c r="E13" s="90"/>
      <c r="F13" s="90"/>
      <c r="G13" s="91"/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f>SUM(H13:M13)</f>
        <v>0</v>
      </c>
    </row>
    <row r="14" spans="1:15" ht="15.75" x14ac:dyDescent="0.25">
      <c r="A14" s="5"/>
      <c r="B14" s="89" t="s">
        <v>21</v>
      </c>
      <c r="C14" s="90"/>
      <c r="D14" s="90"/>
      <c r="E14" s="90"/>
      <c r="F14" s="90"/>
      <c r="G14" s="91"/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f t="shared" ref="N14:N16" si="3">SUM(H14:M14)</f>
        <v>0</v>
      </c>
    </row>
    <row r="15" spans="1:15" ht="15.75" x14ac:dyDescent="0.25">
      <c r="A15" s="5"/>
      <c r="B15" s="89" t="s">
        <v>22</v>
      </c>
      <c r="C15" s="90"/>
      <c r="D15" s="90"/>
      <c r="E15" s="90"/>
      <c r="F15" s="90"/>
      <c r="G15" s="91"/>
      <c r="H15" s="18">
        <v>1243.5999999999999</v>
      </c>
      <c r="I15" s="18">
        <v>1243.5999999999999</v>
      </c>
      <c r="J15" s="18">
        <v>1293.3</v>
      </c>
      <c r="K15" s="18">
        <v>1345</v>
      </c>
      <c r="L15" s="18">
        <v>1398.8</v>
      </c>
      <c r="M15" s="18">
        <v>1454.8</v>
      </c>
      <c r="N15" s="18">
        <f t="shared" si="3"/>
        <v>7979.1</v>
      </c>
    </row>
    <row r="16" spans="1:15" ht="15.75" x14ac:dyDescent="0.25">
      <c r="A16" s="5"/>
      <c r="B16" s="89" t="s">
        <v>24</v>
      </c>
      <c r="C16" s="90"/>
      <c r="D16" s="90"/>
      <c r="E16" s="90"/>
      <c r="F16" s="90"/>
      <c r="G16" s="91"/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f t="shared" si="3"/>
        <v>0</v>
      </c>
    </row>
    <row r="17" spans="1:14" ht="66" customHeight="1" x14ac:dyDescent="0.25">
      <c r="A17" s="10" t="s">
        <v>27</v>
      </c>
      <c r="B17" s="92" t="s">
        <v>70</v>
      </c>
      <c r="C17" s="93"/>
      <c r="D17" s="93"/>
      <c r="E17" s="93"/>
      <c r="F17" s="93"/>
      <c r="G17" s="94"/>
      <c r="H17" s="17">
        <f>SUM(H18:H21)</f>
        <v>28330.699999999997</v>
      </c>
      <c r="I17" s="17">
        <f>SUM(I18:I21)</f>
        <v>28477</v>
      </c>
      <c r="J17" s="17">
        <f t="shared" ref="J17:M17" si="4">SUM(J18:J21)</f>
        <v>29215.599999999999</v>
      </c>
      <c r="K17" s="17">
        <f t="shared" si="4"/>
        <v>30384.2</v>
      </c>
      <c r="L17" s="17">
        <f t="shared" si="4"/>
        <v>31599.599999999999</v>
      </c>
      <c r="M17" s="17">
        <f t="shared" si="4"/>
        <v>32863.599999999999</v>
      </c>
      <c r="N17" s="17">
        <f>SUM(N18:N21)</f>
        <v>180870.7</v>
      </c>
    </row>
    <row r="18" spans="1:14" ht="15.75" x14ac:dyDescent="0.25">
      <c r="A18" s="5"/>
      <c r="B18" s="89" t="s">
        <v>23</v>
      </c>
      <c r="C18" s="90"/>
      <c r="D18" s="90"/>
      <c r="E18" s="90"/>
      <c r="F18" s="90"/>
      <c r="G18" s="91"/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f>SUM(H18:M18)</f>
        <v>0</v>
      </c>
    </row>
    <row r="19" spans="1:14" ht="15.75" x14ac:dyDescent="0.25">
      <c r="A19" s="5"/>
      <c r="B19" s="89" t="s">
        <v>21</v>
      </c>
      <c r="C19" s="90"/>
      <c r="D19" s="90"/>
      <c r="E19" s="90"/>
      <c r="F19" s="90"/>
      <c r="G19" s="91"/>
      <c r="H19" s="18">
        <v>385.1</v>
      </c>
      <c r="I19" s="18">
        <v>385.1</v>
      </c>
      <c r="J19" s="18">
        <v>0</v>
      </c>
      <c r="K19" s="18">
        <v>0</v>
      </c>
      <c r="L19" s="18">
        <v>0</v>
      </c>
      <c r="M19" s="18">
        <v>0</v>
      </c>
      <c r="N19" s="18">
        <f>SUM(H19:M19)</f>
        <v>770.2</v>
      </c>
    </row>
    <row r="20" spans="1:14" ht="15.75" x14ac:dyDescent="0.25">
      <c r="A20" s="9"/>
      <c r="B20" s="89" t="s">
        <v>22</v>
      </c>
      <c r="C20" s="90"/>
      <c r="D20" s="90"/>
      <c r="E20" s="90"/>
      <c r="F20" s="90"/>
      <c r="G20" s="91"/>
      <c r="H20" s="18">
        <v>27945.599999999999</v>
      </c>
      <c r="I20" s="18">
        <v>28091.9</v>
      </c>
      <c r="J20" s="18">
        <v>29215.599999999999</v>
      </c>
      <c r="K20" s="18">
        <v>30384.2</v>
      </c>
      <c r="L20" s="18">
        <v>31599.599999999999</v>
      </c>
      <c r="M20" s="18">
        <v>32863.599999999999</v>
      </c>
      <c r="N20" s="18">
        <f t="shared" ref="N20:N21" si="5">SUM(H20:M20)</f>
        <v>180100.5</v>
      </c>
    </row>
    <row r="21" spans="1:14" ht="15.75" x14ac:dyDescent="0.25">
      <c r="A21" s="5"/>
      <c r="B21" s="89" t="s">
        <v>24</v>
      </c>
      <c r="C21" s="90"/>
      <c r="D21" s="90"/>
      <c r="E21" s="90"/>
      <c r="F21" s="90"/>
      <c r="G21" s="91"/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f t="shared" si="5"/>
        <v>0</v>
      </c>
    </row>
    <row r="22" spans="1:14" ht="24" customHeight="1" x14ac:dyDescent="0.25">
      <c r="A22" s="10" t="s">
        <v>32</v>
      </c>
      <c r="B22" s="92" t="s">
        <v>64</v>
      </c>
      <c r="C22" s="93"/>
      <c r="D22" s="93"/>
      <c r="E22" s="93"/>
      <c r="F22" s="93"/>
      <c r="G22" s="94"/>
      <c r="H22" s="17">
        <f>SUM(H23:H26)</f>
        <v>1240.8</v>
      </c>
      <c r="I22" s="17">
        <f t="shared" ref="I22:N22" si="6">SUM(I23:I26)</f>
        <v>1240.8</v>
      </c>
      <c r="J22" s="17">
        <f t="shared" si="6"/>
        <v>129.1</v>
      </c>
      <c r="K22" s="17">
        <f t="shared" si="6"/>
        <v>134.30000000000001</v>
      </c>
      <c r="L22" s="17">
        <f t="shared" si="6"/>
        <v>139.69999999999999</v>
      </c>
      <c r="M22" s="17">
        <f t="shared" si="6"/>
        <v>145.30000000000001</v>
      </c>
      <c r="N22" s="17">
        <f t="shared" si="6"/>
        <v>3030</v>
      </c>
    </row>
    <row r="23" spans="1:14" ht="15.75" x14ac:dyDescent="0.25">
      <c r="A23" s="5"/>
      <c r="B23" s="89" t="s">
        <v>23</v>
      </c>
      <c r="C23" s="90"/>
      <c r="D23" s="90"/>
      <c r="E23" s="90"/>
      <c r="F23" s="90"/>
      <c r="G23" s="91"/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f>SUM(H23:M23)</f>
        <v>0</v>
      </c>
    </row>
    <row r="24" spans="1:14" ht="15.75" x14ac:dyDescent="0.25">
      <c r="A24" s="5"/>
      <c r="B24" s="89" t="s">
        <v>21</v>
      </c>
      <c r="C24" s="90"/>
      <c r="D24" s="90"/>
      <c r="E24" s="90"/>
      <c r="F24" s="90"/>
      <c r="G24" s="91"/>
      <c r="H24" s="18">
        <v>1116.7</v>
      </c>
      <c r="I24" s="18">
        <v>1116.7</v>
      </c>
      <c r="J24" s="18">
        <v>0</v>
      </c>
      <c r="K24" s="18">
        <v>0</v>
      </c>
      <c r="L24" s="18">
        <v>0</v>
      </c>
      <c r="M24" s="18">
        <v>0</v>
      </c>
      <c r="N24" s="18">
        <f>SUM(H24:M24)</f>
        <v>2233.4</v>
      </c>
    </row>
    <row r="25" spans="1:14" ht="15.75" x14ac:dyDescent="0.25">
      <c r="A25" s="9"/>
      <c r="B25" s="89" t="s">
        <v>22</v>
      </c>
      <c r="C25" s="90"/>
      <c r="D25" s="90"/>
      <c r="E25" s="90"/>
      <c r="F25" s="90"/>
      <c r="G25" s="91"/>
      <c r="H25" s="18">
        <v>124.1</v>
      </c>
      <c r="I25" s="18">
        <v>124.1</v>
      </c>
      <c r="J25" s="18">
        <v>129.1</v>
      </c>
      <c r="K25" s="18">
        <v>134.30000000000001</v>
      </c>
      <c r="L25" s="18">
        <v>139.69999999999999</v>
      </c>
      <c r="M25" s="18">
        <v>145.30000000000001</v>
      </c>
      <c r="N25" s="18">
        <f t="shared" ref="N25:N26" si="7">SUM(H25:M25)</f>
        <v>796.59999999999991</v>
      </c>
    </row>
    <row r="26" spans="1:14" ht="15.75" x14ac:dyDescent="0.25">
      <c r="A26" s="5"/>
      <c r="B26" s="87" t="s">
        <v>24</v>
      </c>
      <c r="C26" s="88"/>
      <c r="D26" s="88"/>
      <c r="E26" s="88"/>
      <c r="F26" s="88"/>
      <c r="G26" s="88"/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f t="shared" si="7"/>
        <v>0</v>
      </c>
    </row>
    <row r="27" spans="1:14" ht="30.75" customHeight="1" x14ac:dyDescent="0.25">
      <c r="A27" s="16" t="s">
        <v>52</v>
      </c>
      <c r="B27" s="104" t="s">
        <v>65</v>
      </c>
      <c r="C27" s="104"/>
      <c r="D27" s="104"/>
      <c r="E27" s="104"/>
      <c r="F27" s="104"/>
      <c r="G27" s="104"/>
      <c r="H27" s="19">
        <f>H28+H29+H30+H31</f>
        <v>99008.6</v>
      </c>
      <c r="I27" s="19">
        <f t="shared" ref="I27:N27" si="8">I28+I29+I30+I31</f>
        <v>99507.6</v>
      </c>
      <c r="J27" s="19">
        <f t="shared" si="8"/>
        <v>103487.9</v>
      </c>
      <c r="K27" s="19">
        <f t="shared" si="8"/>
        <v>107627.4</v>
      </c>
      <c r="L27" s="19">
        <f t="shared" si="8"/>
        <v>111932.5</v>
      </c>
      <c r="M27" s="19">
        <f t="shared" si="8"/>
        <v>116409.8</v>
      </c>
      <c r="N27" s="19">
        <f t="shared" si="8"/>
        <v>637973.80000000005</v>
      </c>
    </row>
    <row r="28" spans="1:14" ht="15.75" x14ac:dyDescent="0.25">
      <c r="A28" s="5"/>
      <c r="B28" s="87" t="s">
        <v>23</v>
      </c>
      <c r="C28" s="87"/>
      <c r="D28" s="87"/>
      <c r="E28" s="87"/>
      <c r="F28" s="87"/>
      <c r="G28" s="87"/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</row>
    <row r="29" spans="1:14" ht="15.75" x14ac:dyDescent="0.25">
      <c r="A29" s="5"/>
      <c r="B29" s="87" t="s">
        <v>21</v>
      </c>
      <c r="C29" s="87"/>
      <c r="D29" s="87"/>
      <c r="E29" s="87"/>
      <c r="F29" s="87"/>
      <c r="G29" s="87"/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</row>
    <row r="30" spans="1:14" ht="15.75" x14ac:dyDescent="0.25">
      <c r="A30" s="5"/>
      <c r="B30" s="87" t="s">
        <v>22</v>
      </c>
      <c r="C30" s="87"/>
      <c r="D30" s="87"/>
      <c r="E30" s="87"/>
      <c r="F30" s="87"/>
      <c r="G30" s="87"/>
      <c r="H30" s="18">
        <v>99008.6</v>
      </c>
      <c r="I30" s="18">
        <v>99507.6</v>
      </c>
      <c r="J30" s="18">
        <v>103487.9</v>
      </c>
      <c r="K30" s="18">
        <v>107627.4</v>
      </c>
      <c r="L30" s="18">
        <v>111932.5</v>
      </c>
      <c r="M30" s="18">
        <v>116409.8</v>
      </c>
      <c r="N30" s="18">
        <f>H30+I30+J30+K30+L30+M30</f>
        <v>637973.80000000005</v>
      </c>
    </row>
    <row r="31" spans="1:14" ht="15.75" x14ac:dyDescent="0.25">
      <c r="A31" s="5"/>
      <c r="B31" s="87" t="s">
        <v>24</v>
      </c>
      <c r="C31" s="87"/>
      <c r="D31" s="87"/>
      <c r="E31" s="87"/>
      <c r="F31" s="87"/>
      <c r="G31" s="87"/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</row>
    <row r="32" spans="1:14" ht="29.25" customHeight="1" x14ac:dyDescent="0.25">
      <c r="A32" s="16" t="s">
        <v>53</v>
      </c>
      <c r="B32" s="105" t="s">
        <v>66</v>
      </c>
      <c r="C32" s="105"/>
      <c r="D32" s="105"/>
      <c r="E32" s="105"/>
      <c r="F32" s="105"/>
      <c r="G32" s="105"/>
      <c r="H32" s="19">
        <f>H33+H34+H35+H36</f>
        <v>800</v>
      </c>
      <c r="I32" s="19">
        <f>I33+I34+I35+I36</f>
        <v>800</v>
      </c>
      <c r="J32" s="19">
        <f>SUM(J33:J36)</f>
        <v>800</v>
      </c>
      <c r="K32" s="19">
        <f>SUM(K33:K36)</f>
        <v>800</v>
      </c>
      <c r="L32" s="19">
        <f>SUM(L33:L36)</f>
        <v>800</v>
      </c>
      <c r="M32" s="19">
        <f>SUM(M33:M36)</f>
        <v>800</v>
      </c>
      <c r="N32" s="19">
        <f>H32+I32+J32+K32+L32+M32</f>
        <v>4800</v>
      </c>
    </row>
    <row r="33" spans="1:14" ht="15.75" x14ac:dyDescent="0.25">
      <c r="A33" s="5"/>
      <c r="B33" s="87" t="s">
        <v>23</v>
      </c>
      <c r="C33" s="87"/>
      <c r="D33" s="87"/>
      <c r="E33" s="87"/>
      <c r="F33" s="87"/>
      <c r="G33" s="87"/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</row>
    <row r="34" spans="1:14" ht="15.75" x14ac:dyDescent="0.25">
      <c r="A34" s="5"/>
      <c r="B34" s="87" t="s">
        <v>21</v>
      </c>
      <c r="C34" s="87"/>
      <c r="D34" s="87"/>
      <c r="E34" s="87"/>
      <c r="F34" s="87"/>
      <c r="G34" s="87"/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</row>
    <row r="35" spans="1:14" ht="15.75" x14ac:dyDescent="0.25">
      <c r="A35" s="5"/>
      <c r="B35" s="87" t="s">
        <v>22</v>
      </c>
      <c r="C35" s="87"/>
      <c r="D35" s="87"/>
      <c r="E35" s="87"/>
      <c r="F35" s="87"/>
      <c r="G35" s="87"/>
      <c r="H35" s="18">
        <v>800</v>
      </c>
      <c r="I35" s="18">
        <v>800</v>
      </c>
      <c r="J35" s="18">
        <v>800</v>
      </c>
      <c r="K35" s="18">
        <v>800</v>
      </c>
      <c r="L35" s="18">
        <v>800</v>
      </c>
      <c r="M35" s="18">
        <v>800</v>
      </c>
      <c r="N35" s="18">
        <f>H35+I35+J35+K35+L35+M35</f>
        <v>4800</v>
      </c>
    </row>
    <row r="36" spans="1:14" ht="15.75" x14ac:dyDescent="0.25">
      <c r="A36" s="5"/>
      <c r="B36" s="87" t="s">
        <v>24</v>
      </c>
      <c r="C36" s="87"/>
      <c r="D36" s="87"/>
      <c r="E36" s="87"/>
      <c r="F36" s="87"/>
      <c r="G36" s="87"/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</row>
    <row r="37" spans="1:14" ht="21" customHeight="1" x14ac:dyDescent="0.25">
      <c r="A37" s="8"/>
      <c r="B37" s="101" t="s">
        <v>34</v>
      </c>
      <c r="C37" s="101"/>
      <c r="D37" s="101"/>
      <c r="E37" s="101"/>
      <c r="F37" s="101"/>
      <c r="G37" s="101"/>
      <c r="H37" s="17">
        <f>+H38+H39+H40+H41</f>
        <v>136857.20000000001</v>
      </c>
      <c r="I37" s="17">
        <f>I38+I39+I40+I41</f>
        <v>137613.4</v>
      </c>
      <c r="J37" s="17">
        <f>J38+J39+J40+J41</f>
        <v>141578.5</v>
      </c>
      <c r="K37" s="17">
        <f>K38+K39+K40+K41</f>
        <v>147177.5</v>
      </c>
      <c r="L37" s="17">
        <f>L38+L39+L40+L41</f>
        <v>153000.49999999997</v>
      </c>
      <c r="M37" s="17">
        <f>M38+M39+M40+M41</f>
        <v>159056.6</v>
      </c>
      <c r="N37" s="17">
        <f>H37+I37+J37+K37+L37+M37</f>
        <v>875283.7</v>
      </c>
    </row>
    <row r="38" spans="1:14" ht="15.75" customHeight="1" x14ac:dyDescent="0.25">
      <c r="A38" s="6"/>
      <c r="B38" s="87" t="s">
        <v>23</v>
      </c>
      <c r="C38" s="87"/>
      <c r="D38" s="87"/>
      <c r="E38" s="87"/>
      <c r="F38" s="87"/>
      <c r="G38" s="87"/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</row>
    <row r="39" spans="1:14" ht="15.75" customHeight="1" x14ac:dyDescent="0.25">
      <c r="A39" s="6"/>
      <c r="B39" s="87" t="s">
        <v>21</v>
      </c>
      <c r="C39" s="87"/>
      <c r="D39" s="87"/>
      <c r="E39" s="87"/>
      <c r="F39" s="87"/>
      <c r="G39" s="87"/>
      <c r="H39" s="20">
        <f>H34+H29+H24+H19+H14+H9</f>
        <v>1501.8000000000002</v>
      </c>
      <c r="I39" s="20">
        <f>I34+I29+I24+I19+I14+I9</f>
        <v>1501.8000000000002</v>
      </c>
      <c r="J39" s="20">
        <v>0</v>
      </c>
      <c r="K39" s="20">
        <v>0</v>
      </c>
      <c r="L39" s="20">
        <v>0</v>
      </c>
      <c r="M39" s="20">
        <v>0</v>
      </c>
      <c r="N39" s="20">
        <f>H39+I39+J39+K39+L39+M39</f>
        <v>3003.6000000000004</v>
      </c>
    </row>
    <row r="40" spans="1:14" ht="15.75" customHeight="1" x14ac:dyDescent="0.25">
      <c r="A40" s="6"/>
      <c r="B40" s="43" t="s">
        <v>22</v>
      </c>
      <c r="C40" s="43"/>
      <c r="D40" s="43"/>
      <c r="E40" s="43"/>
      <c r="F40" s="43"/>
      <c r="G40" s="43"/>
      <c r="H40" s="13">
        <f>H35+H30+H25+H20+H15+H10</f>
        <v>135355.40000000002</v>
      </c>
      <c r="I40" s="13">
        <f>I35+I30+I25+I20+I15+I10</f>
        <v>136111.6</v>
      </c>
      <c r="J40" s="13">
        <f>J35+J30+J25+J20+J15+J10</f>
        <v>141578.5</v>
      </c>
      <c r="K40" s="13">
        <f>K35+K30+K25+K20+K15+K10</f>
        <v>147177.5</v>
      </c>
      <c r="L40" s="13">
        <f>L35+L30+L25+L20+L15+L10</f>
        <v>153000.49999999997</v>
      </c>
      <c r="M40" s="13">
        <f>M35+M30+M25+M20+M15+M10</f>
        <v>159056.6</v>
      </c>
      <c r="N40" s="13">
        <f>H40+I40+J40+K40+L40+M40</f>
        <v>872280.1</v>
      </c>
    </row>
    <row r="41" spans="1:14" ht="15.75" customHeight="1" x14ac:dyDescent="0.25">
      <c r="A41" s="6"/>
      <c r="B41" s="43" t="s">
        <v>24</v>
      </c>
      <c r="C41" s="43"/>
      <c r="D41" s="43"/>
      <c r="E41" s="43"/>
      <c r="F41" s="43"/>
      <c r="G41" s="43"/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</row>
    <row r="42" spans="1:14" ht="15.75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</sheetData>
  <mergeCells count="42">
    <mergeCell ref="B32:G32"/>
    <mergeCell ref="B33:G33"/>
    <mergeCell ref="B34:G34"/>
    <mergeCell ref="B35:G35"/>
    <mergeCell ref="B36:G36"/>
    <mergeCell ref="B27:G27"/>
    <mergeCell ref="B28:G28"/>
    <mergeCell ref="B29:G29"/>
    <mergeCell ref="B30:G30"/>
    <mergeCell ref="B31:G31"/>
    <mergeCell ref="B5:G5"/>
    <mergeCell ref="B38:G38"/>
    <mergeCell ref="B39:G39"/>
    <mergeCell ref="B40:G40"/>
    <mergeCell ref="B41:G41"/>
    <mergeCell ref="B37:G37"/>
    <mergeCell ref="B6:N6"/>
    <mergeCell ref="B7:G7"/>
    <mergeCell ref="B8:G8"/>
    <mergeCell ref="B9:G9"/>
    <mergeCell ref="B10:G10"/>
    <mergeCell ref="B11:G11"/>
    <mergeCell ref="B12:G12"/>
    <mergeCell ref="B13:G13"/>
    <mergeCell ref="B14:G14"/>
    <mergeCell ref="B15:G15"/>
    <mergeCell ref="A1:O1"/>
    <mergeCell ref="H3:M3"/>
    <mergeCell ref="N3:N4"/>
    <mergeCell ref="B3:G4"/>
    <mergeCell ref="A3:A4"/>
    <mergeCell ref="B16:G16"/>
    <mergeCell ref="B17:G17"/>
    <mergeCell ref="B18:G18"/>
    <mergeCell ref="B19:G19"/>
    <mergeCell ref="B20:G20"/>
    <mergeCell ref="B26:G26"/>
    <mergeCell ref="B21:G21"/>
    <mergeCell ref="B22:G22"/>
    <mergeCell ref="B23:G23"/>
    <mergeCell ref="B24:G24"/>
    <mergeCell ref="B25:G25"/>
  </mergeCells>
  <pageMargins left="0.25" right="0.25" top="0.75" bottom="0.75" header="0.3" footer="0.3"/>
  <pageSetup paperSize="9" scale="90" orientation="landscape" r:id="rId1"/>
  <rowBreaks count="1" manualBreakCount="1">
    <brk id="26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Раздел 1</vt:lpstr>
      <vt:lpstr>Раздел 2</vt:lpstr>
      <vt:lpstr>Раздел 3</vt:lpstr>
      <vt:lpstr>Раздел 4</vt:lpstr>
      <vt:lpstr>Лист1</vt:lpstr>
      <vt:lpstr>'Раздел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Марина А. Сторожева</cp:lastModifiedBy>
  <cp:lastPrinted>2025-04-11T06:55:02Z</cp:lastPrinted>
  <dcterms:created xsi:type="dcterms:W3CDTF">2024-09-09T23:09:19Z</dcterms:created>
  <dcterms:modified xsi:type="dcterms:W3CDTF">2025-04-13T23:56:23Z</dcterms:modified>
</cp:coreProperties>
</file>